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 s="1"/>
  <c r="I31" i="4"/>
  <c r="I46" i="4" l="1"/>
  <c r="I54" i="4" s="1"/>
  <c r="I56" i="4" s="1"/>
</calcChain>
</file>

<file path=xl/sharedStrings.xml><?xml version="1.0" encoding="utf-8"?>
<sst xmlns="http://schemas.openxmlformats.org/spreadsheetml/2006/main" count="156" uniqueCount="124">
  <si>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</si>
  <si>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</si>
  <si>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</si>
  <si>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</si>
  <si>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</si>
  <si>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</si>
  <si>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</si>
  <si>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</si>
  <si>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</si>
  <si>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</si>
  <si>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</si>
  <si>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</si>
  <si>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</si>
  <si>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</si>
  <si>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</si>
  <si>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</si>
  <si>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</si>
  <si>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</si>
  <si>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</si>
  <si>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</si>
  <si>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</si>
  <si>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</si>
  <si>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</si>
  <si>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</si>
  <si>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</si>
  <si>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</si>
  <si>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</si>
  <si>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</si>
  <si>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</si>
  <si>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</si>
  <si>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</si>
  <si>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</si>
  <si>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</si>
  <si>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</si>
  <si>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</si>
  <si>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</si>
  <si>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</si>
  <si>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</si>
  <si>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</si>
  <si>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</si>
  <si>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</si>
  <si>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</si>
  <si>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</si>
  <si>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</si>
  <si>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</si>
  <si>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</si>
  <si>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</si>
  <si>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</si>
  <si>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</si>
  <si>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</si>
  <si>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</si>
  <si>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</si>
  <si>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</si>
  <si>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</si>
  <si>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</si>
  <si>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</si>
  <si>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</si>
  <si>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</si>
  <si>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</si>
  <si>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</si>
  <si>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</si>
  <si>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</si>
  <si>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</si>
  <si>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</si>
  <si>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</si>
  <si>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</si>
  <si>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</si>
  <si>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</si>
  <si>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</si>
  <si>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</si>
  <si>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</si>
  <si>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</si>
  <si>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</si>
  <si>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</si>
  <si>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</si>
  <si>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</si>
  <si>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</si>
  <si>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</si>
  <si>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</si>
  <si>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</si>
  <si>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</si>
  <si>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</si>
  <si>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</si>
  <si>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</si>
  <si>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</si>
  <si>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</si>
  <si>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</si>
  <si>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</si>
  <si>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</si>
  <si>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</si>
  <si>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</si>
  <si>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</si>
  <si>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</si>
  <si>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</si>
  <si>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</si>
  <si>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</si>
  <si>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</si>
  <si>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</si>
  <si>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</si>
  <si>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</si>
  <si>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</si>
  <si>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</si>
  <si>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</si>
  <si>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</si>
  <si>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</si>
  <si>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</si>
  <si>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</si>
  <si>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</si>
  <si>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</si>
  <si>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</si>
  <si>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</si>
  <si>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</si>
  <si>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</si>
  <si>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</si>
  <si>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</si>
  <si>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PAGAL  2015.09.30 D. DUOMENIS</t>
  </si>
  <si>
    <t>Įstaigos kodas188751072 , Vilniaus g. 4-2 Vilkaviškis</t>
  </si>
  <si>
    <t xml:space="preserve">2015.10.14 Nr.  2   </t>
  </si>
  <si>
    <r>
      <t xml:space="preserve">Pateikimo valiuta ir tikslumas: eurais </t>
    </r>
    <r>
      <rPr>
        <i/>
        <sz val="10"/>
        <rFont val="TimesNewRoman,Bold"/>
        <charset val="186"/>
      </rPr>
      <t>arba tūkstančiais eurų</t>
    </r>
  </si>
  <si>
    <t>Viršininkas</t>
  </si>
  <si>
    <t>Vyr. buhalterė</t>
  </si>
  <si>
    <t>Audronius Stroginis</t>
  </si>
  <si>
    <t>Edita Girniuvienė</t>
  </si>
  <si>
    <t>BĮ Vilkaviškio rajono priešgaisrinė tarnyba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</si>
</sst>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1"/>
      <name val="Arial"/>
    </font>
    <font>
      <b/>
      <sz val="10"/>
      <name val="Times New Roman"/>
      <family val="1"/>
      <charset val="186"/>
    </font>
    <font>
      <u/>
      <sz val="12"/>
      <name val="TimesNewRoman,Bold"/>
    </font>
    <font>
      <u/>
      <sz val="10"/>
      <name val="Arial"/>
      <family val="2"/>
      <charset val="186"/>
    </font>
    <font>
      <u/>
      <sz val="11"/>
      <name val="TimesNewRoman,Bold"/>
    </font>
    <font>
      <u/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TimesNewRoman,Bold"/>
    </font>
    <font>
      <b/>
      <sz val="12"/>
      <name val="Arial"/>
      <family val="2"/>
      <charset val="186"/>
    </font>
    <font>
      <u/>
      <sz val="12"/>
      <name val="TimesNewRoman,Bold"/>
      <charset val="186"/>
    </font>
    <font>
      <i/>
      <sz val="10"/>
      <name val="TimesNewRoman,Bold"/>
    </font>
    <font>
      <i/>
      <sz val="10"/>
      <name val="TimesNewRoman,Bold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5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zoomScaleNormal="100" zoomScaleSheetLayoutView="100" workbookViewId="0">
      <selection activeCell="C20" sqref="C20:F2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4"/>
      <c r="H1" s="14"/>
    </row>
    <row r="2" spans="1:9" ht="15.75">
      <c r="D2" s="11"/>
      <c r="G2" s="13"/>
      <c r="H2" s="5"/>
      <c r="I2" s="5"/>
    </row>
    <row r="3" spans="1:9" ht="15.75">
      <c r="G3" s="13"/>
      <c r="H3" s="5"/>
      <c r="I3" s="5"/>
    </row>
    <row r="5" spans="1:9" ht="15.75">
      <c r="A5" s="67"/>
      <c r="B5" s="68"/>
      <c r="C5" s="68"/>
      <c r="D5" s="68"/>
      <c r="E5" s="68"/>
      <c r="F5" s="68"/>
      <c r="G5" s="68"/>
      <c r="H5" s="68"/>
      <c r="I5" s="68"/>
    </row>
    <row r="6" spans="1:9" ht="15.75">
      <c r="A6" s="69"/>
      <c r="B6" s="68"/>
      <c r="C6" s="68"/>
      <c r="D6" s="68"/>
      <c r="E6" s="68"/>
      <c r="F6" s="68"/>
      <c r="G6" s="68"/>
      <c r="H6" s="68"/>
      <c r="I6" s="68"/>
    </row>
    <row r="7" spans="1:9" ht="15.75">
      <c r="A7" s="70" t="s">
        <v>123</v>
      </c>
      <c r="B7" s="71"/>
      <c r="C7" s="71"/>
      <c r="D7" s="71"/>
      <c r="E7" s="71"/>
      <c r="F7" s="71"/>
      <c r="G7" s="71"/>
      <c r="H7" s="71"/>
      <c r="I7" s="71"/>
    </row>
    <row r="8" spans="1:9" ht="15">
      <c r="A8" s="72"/>
      <c r="B8" s="73"/>
      <c r="C8" s="73"/>
      <c r="D8" s="73"/>
      <c r="E8" s="73"/>
      <c r="F8" s="73"/>
      <c r="G8" s="73"/>
      <c r="H8" s="73"/>
      <c r="I8" s="73"/>
    </row>
    <row r="9" spans="1:9" ht="15">
      <c r="A9" s="74" t="s">
        <v>116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72"/>
      <c r="B10" s="73"/>
      <c r="C10" s="73"/>
      <c r="D10" s="73"/>
      <c r="E10" s="73"/>
      <c r="F10" s="73"/>
      <c r="G10" s="73"/>
      <c r="H10" s="73"/>
      <c r="I10" s="73"/>
    </row>
    <row r="11" spans="1:9" ht="15">
      <c r="A11" s="72"/>
      <c r="B11" s="68"/>
      <c r="C11" s="68"/>
      <c r="D11" s="68"/>
      <c r="E11" s="68"/>
      <c r="F11" s="68"/>
      <c r="G11" s="68"/>
      <c r="H11" s="68"/>
      <c r="I11" s="68"/>
    </row>
    <row r="12" spans="1:9" ht="15.75">
      <c r="A12" s="76"/>
      <c r="B12" s="62"/>
      <c r="C12" s="62"/>
      <c r="D12" s="62"/>
      <c r="E12" s="62"/>
      <c r="F12" s="62"/>
      <c r="G12" s="62"/>
      <c r="H12" s="62"/>
      <c r="I12" s="62"/>
    </row>
    <row r="13" spans="1:9" ht="15.75">
      <c r="A13" s="77" t="s">
        <v>0</v>
      </c>
      <c r="B13" s="78"/>
      <c r="C13" s="78"/>
      <c r="D13" s="78"/>
      <c r="E13" s="78"/>
      <c r="F13" s="78"/>
      <c r="G13" s="78"/>
      <c r="H13" s="78"/>
      <c r="I13" s="78"/>
    </row>
    <row r="14" spans="1:9" ht="15.75">
      <c r="A14" s="63"/>
      <c r="B14" s="62"/>
      <c r="C14" s="62"/>
      <c r="D14" s="62"/>
      <c r="E14" s="62"/>
      <c r="F14" s="62"/>
      <c r="G14" s="62"/>
      <c r="H14" s="62"/>
      <c r="I14" s="62"/>
    </row>
    <row r="15" spans="1:9" ht="15.75">
      <c r="A15" s="77" t="s">
        <v>115</v>
      </c>
      <c r="B15" s="78"/>
      <c r="C15" s="78"/>
      <c r="D15" s="78"/>
      <c r="E15" s="78"/>
      <c r="F15" s="78"/>
      <c r="G15" s="78"/>
      <c r="H15" s="78"/>
      <c r="I15" s="78"/>
    </row>
    <row r="16" spans="1:9" ht="9.7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11" ht="15.75">
      <c r="A17" s="61" t="s">
        <v>117</v>
      </c>
      <c r="B17" s="62"/>
      <c r="C17" s="62"/>
      <c r="D17" s="62"/>
      <c r="E17" s="62"/>
      <c r="F17" s="62"/>
      <c r="G17" s="62"/>
      <c r="H17" s="62"/>
      <c r="I17" s="62"/>
    </row>
    <row r="18" spans="1:11" ht="15.75">
      <c r="A18" s="63" t="s">
        <v>1</v>
      </c>
      <c r="B18" s="62"/>
      <c r="C18" s="62"/>
      <c r="D18" s="62"/>
      <c r="E18" s="62"/>
      <c r="F18" s="62"/>
      <c r="G18" s="62"/>
      <c r="H18" s="62"/>
      <c r="I18" s="62"/>
    </row>
    <row r="19" spans="1:11" s="9" customFormat="1" ht="14.25">
      <c r="A19" s="65" t="s">
        <v>118</v>
      </c>
      <c r="B19" s="66"/>
      <c r="C19" s="66"/>
      <c r="D19" s="66"/>
      <c r="E19" s="66"/>
      <c r="F19" s="66"/>
      <c r="G19" s="66"/>
      <c r="H19" s="66"/>
      <c r="I19" s="66"/>
    </row>
    <row r="20" spans="1:11" s="10" customFormat="1" ht="50.1" customHeight="1">
      <c r="A20" s="53" t="s">
        <v>2</v>
      </c>
      <c r="B20" s="53"/>
      <c r="C20" s="53" t="s">
        <v>3</v>
      </c>
      <c r="D20" s="81"/>
      <c r="E20" s="81"/>
      <c r="F20" s="81"/>
      <c r="G20" s="6" t="s">
        <v>34</v>
      </c>
      <c r="H20" s="6" t="s">
        <v>4</v>
      </c>
      <c r="I20" s="6" t="s">
        <v>5</v>
      </c>
      <c r="K20" s="6" t="s">
        <v>4</v>
      </c>
    </row>
    <row r="21" spans="1:11" ht="15.75">
      <c r="A21" s="3" t="s">
        <v>6</v>
      </c>
      <c r="B21" s="7" t="s">
        <v>7</v>
      </c>
      <c r="C21" s="82" t="s">
        <v>7</v>
      </c>
      <c r="D21" s="83"/>
      <c r="E21" s="83"/>
      <c r="F21" s="83"/>
      <c r="G21" s="15"/>
      <c r="H21" s="17">
        <f>SUM(H22,H27,H28)</f>
        <v>229361.90000000002</v>
      </c>
      <c r="I21" s="17">
        <f>SUM(I22,I27,I28)</f>
        <v>201493.52000000002</v>
      </c>
      <c r="K21" s="17"/>
    </row>
    <row r="22" spans="1:11" ht="15.75">
      <c r="A22" s="2" t="s">
        <v>8</v>
      </c>
      <c r="B22" s="12" t="s">
        <v>9</v>
      </c>
      <c r="C22" s="79" t="s">
        <v>9</v>
      </c>
      <c r="D22" s="79"/>
      <c r="E22" s="79"/>
      <c r="F22" s="79"/>
      <c r="G22" s="16"/>
      <c r="H22" s="18">
        <f>SUM(H23:H26)</f>
        <v>229361.90000000002</v>
      </c>
      <c r="I22" s="18">
        <f>SUM(I23:I26)</f>
        <v>201493.52000000002</v>
      </c>
      <c r="K22" s="18"/>
    </row>
    <row r="23" spans="1:11" ht="15.75">
      <c r="A23" s="2" t="s">
        <v>39</v>
      </c>
      <c r="B23" s="12" t="s">
        <v>40</v>
      </c>
      <c r="C23" s="79" t="s">
        <v>40</v>
      </c>
      <c r="D23" s="79"/>
      <c r="E23" s="79"/>
      <c r="F23" s="79"/>
      <c r="G23" s="16"/>
      <c r="H23" s="21">
        <v>222893.4</v>
      </c>
      <c r="I23" s="21">
        <v>175840.76</v>
      </c>
      <c r="K23" s="22" t="s">
        <v>90</v>
      </c>
    </row>
    <row r="24" spans="1:11" ht="15.75">
      <c r="A24" s="2" t="s">
        <v>41</v>
      </c>
      <c r="B24" s="4" t="s">
        <v>42</v>
      </c>
      <c r="C24" s="80" t="s">
        <v>42</v>
      </c>
      <c r="D24" s="80"/>
      <c r="E24" s="80"/>
      <c r="F24" s="80"/>
      <c r="G24" s="16"/>
      <c r="H24" s="21">
        <v>6192.51</v>
      </c>
      <c r="I24" s="21">
        <v>25243.16</v>
      </c>
      <c r="K24" s="22" t="s">
        <v>91</v>
      </c>
    </row>
    <row r="25" spans="1:11" ht="15.75">
      <c r="A25" s="2" t="s">
        <v>43</v>
      </c>
      <c r="B25" s="12" t="s">
        <v>44</v>
      </c>
      <c r="C25" s="80" t="s">
        <v>44</v>
      </c>
      <c r="D25" s="80"/>
      <c r="E25" s="80"/>
      <c r="F25" s="80"/>
      <c r="G25" s="16"/>
      <c r="H25" s="21">
        <v>225.7</v>
      </c>
      <c r="I25" s="21">
        <v>409.6</v>
      </c>
      <c r="K25" s="22" t="s">
        <v>92</v>
      </c>
    </row>
    <row r="26" spans="1:11" ht="15.75">
      <c r="A26" s="2" t="s">
        <v>45</v>
      </c>
      <c r="B26" s="4" t="s">
        <v>46</v>
      </c>
      <c r="C26" s="80" t="s">
        <v>46</v>
      </c>
      <c r="D26" s="80"/>
      <c r="E26" s="80"/>
      <c r="F26" s="80"/>
      <c r="G26" s="16"/>
      <c r="H26" s="21">
        <v>50.29</v>
      </c>
      <c r="I26" s="21"/>
      <c r="K26" s="22" t="s">
        <v>93</v>
      </c>
    </row>
    <row r="27" spans="1:11" ht="15.75">
      <c r="A27" s="2" t="s">
        <v>10</v>
      </c>
      <c r="B27" s="12" t="s">
        <v>11</v>
      </c>
      <c r="C27" s="80" t="s">
        <v>11</v>
      </c>
      <c r="D27" s="80"/>
      <c r="E27" s="80"/>
      <c r="F27" s="80"/>
      <c r="G27" s="16"/>
      <c r="H27" s="18"/>
      <c r="I27" s="19"/>
      <c r="K27" s="23"/>
    </row>
    <row r="28" spans="1:11" ht="15.75">
      <c r="A28" s="2" t="s">
        <v>12</v>
      </c>
      <c r="B28" s="12" t="s">
        <v>13</v>
      </c>
      <c r="C28" s="80" t="s">
        <v>13</v>
      </c>
      <c r="D28" s="80"/>
      <c r="E28" s="80"/>
      <c r="F28" s="80"/>
      <c r="G28" s="16"/>
      <c r="H28" s="18">
        <f>SUM(H29)+SUM(H30)</f>
        <v>0</v>
      </c>
      <c r="I28" s="18">
        <f>SUM(I29)+SUM(I30)</f>
        <v>0</v>
      </c>
      <c r="K28" s="23"/>
    </row>
    <row r="29" spans="1:11" ht="15.75">
      <c r="A29" s="2" t="s">
        <v>47</v>
      </c>
      <c r="B29" s="4" t="s">
        <v>14</v>
      </c>
      <c r="C29" s="80" t="s">
        <v>14</v>
      </c>
      <c r="D29" s="80"/>
      <c r="E29" s="80"/>
      <c r="F29" s="80"/>
      <c r="G29" s="16"/>
      <c r="H29" s="21"/>
      <c r="I29" s="21"/>
      <c r="K29" s="22" t="s">
        <v>94</v>
      </c>
    </row>
    <row r="30" spans="1:11" ht="15.75">
      <c r="A30" s="2" t="s">
        <v>48</v>
      </c>
      <c r="B30" s="4" t="s">
        <v>15</v>
      </c>
      <c r="C30" s="80" t="s">
        <v>15</v>
      </c>
      <c r="D30" s="80"/>
      <c r="E30" s="80"/>
      <c r="F30" s="80"/>
      <c r="G30" s="16"/>
      <c r="H30" s="21"/>
      <c r="I30" s="21"/>
      <c r="K30" s="22" t="s">
        <v>114</v>
      </c>
    </row>
    <row r="31" spans="1:11" ht="15.75">
      <c r="A31" s="3" t="s">
        <v>16</v>
      </c>
      <c r="B31" s="7" t="s">
        <v>17</v>
      </c>
      <c r="C31" s="82" t="s">
        <v>17</v>
      </c>
      <c r="D31" s="82"/>
      <c r="E31" s="82"/>
      <c r="F31" s="82"/>
      <c r="G31" s="15">
        <v>10</v>
      </c>
      <c r="H31" s="17">
        <f>SUM(H32:H45)</f>
        <v>229359.89000000004</v>
      </c>
      <c r="I31" s="17">
        <f>SUM(I32:I45)</f>
        <v>201493.52</v>
      </c>
      <c r="K31" s="24"/>
    </row>
    <row r="32" spans="1:11" ht="15.75">
      <c r="A32" s="2" t="s">
        <v>8</v>
      </c>
      <c r="B32" s="12" t="s">
        <v>49</v>
      </c>
      <c r="C32" s="80" t="s">
        <v>89</v>
      </c>
      <c r="D32" s="84"/>
      <c r="E32" s="84"/>
      <c r="F32" s="84"/>
      <c r="G32" s="16"/>
      <c r="H32" s="21">
        <v>212624.95</v>
      </c>
      <c r="I32" s="21">
        <v>182260.5</v>
      </c>
      <c r="K32" s="22" t="s">
        <v>95</v>
      </c>
    </row>
    <row r="33" spans="1:11" ht="15.75">
      <c r="A33" s="2" t="s">
        <v>10</v>
      </c>
      <c r="B33" s="12" t="s">
        <v>50</v>
      </c>
      <c r="C33" s="80" t="s">
        <v>79</v>
      </c>
      <c r="D33" s="84"/>
      <c r="E33" s="84"/>
      <c r="F33" s="84"/>
      <c r="G33" s="16"/>
      <c r="H33" s="21">
        <v>4259.6399999999994</v>
      </c>
      <c r="I33" s="21">
        <v>5976.32</v>
      </c>
      <c r="K33" s="22" t="s">
        <v>96</v>
      </c>
    </row>
    <row r="34" spans="1:11" ht="15.75">
      <c r="A34" s="2" t="s">
        <v>12</v>
      </c>
      <c r="B34" s="12" t="s">
        <v>51</v>
      </c>
      <c r="C34" s="80" t="s">
        <v>80</v>
      </c>
      <c r="D34" s="84"/>
      <c r="E34" s="84"/>
      <c r="F34" s="84"/>
      <c r="G34" s="16"/>
      <c r="H34" s="21">
        <v>4159.5</v>
      </c>
      <c r="I34" s="21">
        <v>5001.13</v>
      </c>
      <c r="K34" s="22" t="s">
        <v>97</v>
      </c>
    </row>
    <row r="35" spans="1:11" ht="15.75">
      <c r="A35" s="2" t="s">
        <v>20</v>
      </c>
      <c r="B35" s="12" t="s">
        <v>52</v>
      </c>
      <c r="C35" s="79" t="s">
        <v>81</v>
      </c>
      <c r="D35" s="84"/>
      <c r="E35" s="84"/>
      <c r="F35" s="84"/>
      <c r="G35" s="16"/>
      <c r="H35" s="21"/>
      <c r="I35" s="21"/>
      <c r="K35" s="22" t="s">
        <v>98</v>
      </c>
    </row>
    <row r="36" spans="1:11" ht="15.75">
      <c r="A36" s="2" t="s">
        <v>53</v>
      </c>
      <c r="B36" s="12" t="s">
        <v>54</v>
      </c>
      <c r="C36" s="79" t="s">
        <v>82</v>
      </c>
      <c r="D36" s="84"/>
      <c r="E36" s="84"/>
      <c r="F36" s="84"/>
      <c r="G36" s="16"/>
      <c r="H36" s="21">
        <v>6442.17</v>
      </c>
      <c r="I36" s="21">
        <v>6661.83</v>
      </c>
      <c r="K36" s="22" t="s">
        <v>99</v>
      </c>
    </row>
    <row r="37" spans="1:11" ht="15.75">
      <c r="A37" s="2" t="s">
        <v>55</v>
      </c>
      <c r="B37" s="12" t="s">
        <v>56</v>
      </c>
      <c r="C37" s="79" t="s">
        <v>83</v>
      </c>
      <c r="D37" s="84"/>
      <c r="E37" s="84"/>
      <c r="F37" s="84"/>
      <c r="G37" s="16"/>
      <c r="H37" s="21">
        <v>60.5</v>
      </c>
      <c r="I37" s="21">
        <v>92.68</v>
      </c>
      <c r="K37" s="22" t="s">
        <v>100</v>
      </c>
    </row>
    <row r="38" spans="1:11" ht="15.75">
      <c r="A38" s="2" t="s">
        <v>57</v>
      </c>
      <c r="B38" s="12" t="s">
        <v>58</v>
      </c>
      <c r="C38" s="79" t="s">
        <v>84</v>
      </c>
      <c r="D38" s="84"/>
      <c r="E38" s="84"/>
      <c r="F38" s="84"/>
      <c r="G38" s="16"/>
      <c r="H38" s="21"/>
      <c r="I38" s="21"/>
      <c r="K38" s="22" t="s">
        <v>101</v>
      </c>
    </row>
    <row r="39" spans="1:11" ht="15.75">
      <c r="A39" s="2" t="s">
        <v>59</v>
      </c>
      <c r="B39" s="12" t="s">
        <v>18</v>
      </c>
      <c r="C39" s="80" t="s">
        <v>18</v>
      </c>
      <c r="D39" s="84"/>
      <c r="E39" s="84"/>
      <c r="F39" s="84"/>
      <c r="G39" s="16"/>
      <c r="H39" s="21"/>
      <c r="I39" s="21"/>
      <c r="K39" s="22" t="s">
        <v>102</v>
      </c>
    </row>
    <row r="40" spans="1:11" ht="15.75">
      <c r="A40" s="2" t="s">
        <v>60</v>
      </c>
      <c r="B40" s="12" t="s">
        <v>61</v>
      </c>
      <c r="C40" s="79" t="s">
        <v>61</v>
      </c>
      <c r="D40" s="84"/>
      <c r="E40" s="84"/>
      <c r="F40" s="84"/>
      <c r="G40" s="16"/>
      <c r="H40" s="21">
        <v>1208</v>
      </c>
      <c r="I40" s="21">
        <v>293.72000000000003</v>
      </c>
      <c r="K40" s="22" t="s">
        <v>103</v>
      </c>
    </row>
    <row r="41" spans="1:11" ht="15.75" customHeight="1">
      <c r="A41" s="2" t="s">
        <v>62</v>
      </c>
      <c r="B41" s="12" t="s">
        <v>19</v>
      </c>
      <c r="C41" s="80" t="s">
        <v>35</v>
      </c>
      <c r="D41" s="81"/>
      <c r="E41" s="81"/>
      <c r="F41" s="81"/>
      <c r="G41" s="16"/>
      <c r="H41" s="21"/>
      <c r="I41" s="21"/>
      <c r="K41" s="22" t="s">
        <v>104</v>
      </c>
    </row>
    <row r="42" spans="1:11" ht="15.75" customHeight="1">
      <c r="A42" s="2" t="s">
        <v>63</v>
      </c>
      <c r="B42" s="12" t="s">
        <v>64</v>
      </c>
      <c r="C42" s="80" t="s">
        <v>85</v>
      </c>
      <c r="D42" s="84"/>
      <c r="E42" s="84"/>
      <c r="F42" s="84"/>
      <c r="G42" s="16"/>
      <c r="H42" s="21"/>
      <c r="I42" s="21"/>
      <c r="K42" s="22" t="s">
        <v>105</v>
      </c>
    </row>
    <row r="43" spans="1:11" ht="15.75">
      <c r="A43" s="2" t="s">
        <v>65</v>
      </c>
      <c r="B43" s="12" t="s">
        <v>66</v>
      </c>
      <c r="C43" s="80" t="s">
        <v>36</v>
      </c>
      <c r="D43" s="84"/>
      <c r="E43" s="84"/>
      <c r="F43" s="84"/>
      <c r="G43" s="16"/>
      <c r="H43" s="21"/>
      <c r="I43" s="21"/>
      <c r="K43" s="22" t="s">
        <v>106</v>
      </c>
    </row>
    <row r="44" spans="1:11" ht="15.75">
      <c r="A44" s="2" t="s">
        <v>67</v>
      </c>
      <c r="B44" s="12" t="s">
        <v>68</v>
      </c>
      <c r="C44" s="80" t="s">
        <v>86</v>
      </c>
      <c r="D44" s="84"/>
      <c r="E44" s="84"/>
      <c r="F44" s="84"/>
      <c r="G44" s="16"/>
      <c r="H44" s="21">
        <v>605.13</v>
      </c>
      <c r="I44" s="21">
        <v>1207.3399999999999</v>
      </c>
      <c r="K44" s="22" t="s">
        <v>107</v>
      </c>
    </row>
    <row r="45" spans="1:11" ht="15.75">
      <c r="A45" s="2" t="s">
        <v>69</v>
      </c>
      <c r="B45" s="12" t="s">
        <v>21</v>
      </c>
      <c r="C45" s="58" t="s">
        <v>37</v>
      </c>
      <c r="D45" s="59"/>
      <c r="E45" s="59"/>
      <c r="F45" s="60"/>
      <c r="G45" s="16"/>
      <c r="H45" s="21"/>
      <c r="I45" s="21"/>
      <c r="K45" s="22" t="s">
        <v>108</v>
      </c>
    </row>
    <row r="46" spans="1:11" ht="15.75">
      <c r="A46" s="7" t="s">
        <v>22</v>
      </c>
      <c r="B46" s="8" t="s">
        <v>23</v>
      </c>
      <c r="C46" s="48" t="s">
        <v>23</v>
      </c>
      <c r="D46" s="49"/>
      <c r="E46" s="49"/>
      <c r="F46" s="50"/>
      <c r="G46" s="15"/>
      <c r="H46" s="17">
        <f>H21-H31</f>
        <v>2.0099999999802094</v>
      </c>
      <c r="I46" s="17">
        <f>I21-I31</f>
        <v>0</v>
      </c>
      <c r="K46" s="24"/>
    </row>
    <row r="47" spans="1:11" ht="15.75">
      <c r="A47" s="7" t="s">
        <v>24</v>
      </c>
      <c r="B47" s="7" t="s">
        <v>25</v>
      </c>
      <c r="C47" s="52" t="s">
        <v>25</v>
      </c>
      <c r="D47" s="49"/>
      <c r="E47" s="49"/>
      <c r="F47" s="50"/>
      <c r="G47" s="28"/>
      <c r="H47" s="17">
        <f>IF(TYPE(H48)=1,H48,0)-IF(TYPE(H49)=1,H49,0)-IF(TYPE(H50)=1,H50,0)</f>
        <v>0</v>
      </c>
      <c r="I47" s="17">
        <f>IF(TYPE(I48)=1,I48,0)-IF(TYPE(I49)=1,I49,0)-IF(TYPE(I50)=1,I50,0)</f>
        <v>0</v>
      </c>
      <c r="K47" s="24"/>
    </row>
    <row r="48" spans="1:11" ht="15.75">
      <c r="A48" s="4" t="s">
        <v>70</v>
      </c>
      <c r="B48" s="12" t="s">
        <v>71</v>
      </c>
      <c r="C48" s="58" t="s">
        <v>87</v>
      </c>
      <c r="D48" s="59"/>
      <c r="E48" s="59"/>
      <c r="F48" s="60"/>
      <c r="G48" s="29"/>
      <c r="H48" s="18"/>
      <c r="I48" s="21"/>
      <c r="K48" s="23"/>
    </row>
    <row r="49" spans="1:11" ht="15.75">
      <c r="A49" s="4" t="s">
        <v>10</v>
      </c>
      <c r="B49" s="12" t="s">
        <v>72</v>
      </c>
      <c r="C49" s="58" t="s">
        <v>72</v>
      </c>
      <c r="D49" s="59"/>
      <c r="E49" s="59"/>
      <c r="F49" s="60"/>
      <c r="G49" s="29"/>
      <c r="H49" s="21"/>
      <c r="I49" s="21"/>
      <c r="K49" s="22"/>
    </row>
    <row r="50" spans="1:11" ht="15.75">
      <c r="A50" s="4" t="s">
        <v>73</v>
      </c>
      <c r="B50" s="12" t="s">
        <v>74</v>
      </c>
      <c r="C50" s="58" t="s">
        <v>88</v>
      </c>
      <c r="D50" s="59"/>
      <c r="E50" s="59"/>
      <c r="F50" s="60"/>
      <c r="G50" s="29"/>
      <c r="H50" s="21"/>
      <c r="I50" s="21"/>
      <c r="K50" s="22" t="s">
        <v>109</v>
      </c>
    </row>
    <row r="51" spans="1:11" ht="15.75">
      <c r="A51" s="7" t="s">
        <v>26</v>
      </c>
      <c r="B51" s="8" t="s">
        <v>27</v>
      </c>
      <c r="C51" s="48" t="s">
        <v>27</v>
      </c>
      <c r="D51" s="49"/>
      <c r="E51" s="49"/>
      <c r="F51" s="50"/>
      <c r="G51" s="28"/>
      <c r="H51" s="21">
        <v>-2.0099999999999998</v>
      </c>
      <c r="I51" s="21"/>
      <c r="K51" s="22" t="s">
        <v>110</v>
      </c>
    </row>
    <row r="52" spans="1:11" ht="30" customHeight="1">
      <c r="A52" s="7" t="s">
        <v>28</v>
      </c>
      <c r="B52" s="8" t="s">
        <v>38</v>
      </c>
      <c r="C52" s="45" t="s">
        <v>38</v>
      </c>
      <c r="D52" s="46"/>
      <c r="E52" s="46"/>
      <c r="F52" s="47"/>
      <c r="G52" s="28"/>
      <c r="H52" s="21"/>
      <c r="I52" s="21"/>
      <c r="K52" s="22" t="s">
        <v>111</v>
      </c>
    </row>
    <row r="53" spans="1:11" ht="15.75">
      <c r="A53" s="7" t="s">
        <v>29</v>
      </c>
      <c r="B53" s="8" t="s">
        <v>75</v>
      </c>
      <c r="C53" s="48" t="s">
        <v>75</v>
      </c>
      <c r="D53" s="49"/>
      <c r="E53" s="49"/>
      <c r="F53" s="50"/>
      <c r="G53" s="28"/>
      <c r="H53" s="21"/>
      <c r="I53" s="21"/>
      <c r="K53" s="22" t="s">
        <v>112</v>
      </c>
    </row>
    <row r="54" spans="1:11" ht="30" customHeight="1">
      <c r="A54" s="7" t="s">
        <v>31</v>
      </c>
      <c r="B54" s="7" t="s">
        <v>30</v>
      </c>
      <c r="C54" s="64" t="s">
        <v>30</v>
      </c>
      <c r="D54" s="46"/>
      <c r="E54" s="46"/>
      <c r="F54" s="47"/>
      <c r="G54" s="28"/>
      <c r="H54" s="17">
        <f>SUM(H46,H47,H51,H52,H53)</f>
        <v>-1.979039154775819E-11</v>
      </c>
      <c r="I54" s="17">
        <f>SUM(I46,I47,I51,I52,I53)</f>
        <v>0</v>
      </c>
      <c r="K54" s="24"/>
    </row>
    <row r="55" spans="1:11" ht="15.75">
      <c r="A55" s="7" t="s">
        <v>8</v>
      </c>
      <c r="B55" s="7" t="s">
        <v>32</v>
      </c>
      <c r="C55" s="52" t="s">
        <v>32</v>
      </c>
      <c r="D55" s="49"/>
      <c r="E55" s="49"/>
      <c r="F55" s="50"/>
      <c r="G55" s="28"/>
      <c r="H55" s="21"/>
      <c r="I55" s="21"/>
      <c r="K55" s="22" t="s">
        <v>113</v>
      </c>
    </row>
    <row r="56" spans="1:11" ht="15.75">
      <c r="A56" s="7" t="s">
        <v>76</v>
      </c>
      <c r="B56" s="8" t="s">
        <v>33</v>
      </c>
      <c r="C56" s="48" t="s">
        <v>33</v>
      </c>
      <c r="D56" s="49"/>
      <c r="E56" s="49"/>
      <c r="F56" s="50"/>
      <c r="G56" s="28"/>
      <c r="H56" s="17">
        <f>SUM(H54,H55)</f>
        <v>-1.979039154775819E-11</v>
      </c>
      <c r="I56" s="17">
        <f>SUM(I54,I55)</f>
        <v>0</v>
      </c>
      <c r="K56" s="24"/>
    </row>
    <row r="57" spans="1:11" ht="15.75">
      <c r="A57" s="4" t="s">
        <v>8</v>
      </c>
      <c r="B57" s="12" t="s">
        <v>77</v>
      </c>
      <c r="C57" s="58" t="s">
        <v>77</v>
      </c>
      <c r="D57" s="59"/>
      <c r="E57" s="59"/>
      <c r="F57" s="60"/>
      <c r="G57" s="29"/>
      <c r="H57" s="18"/>
      <c r="I57" s="18"/>
      <c r="K57" s="23"/>
    </row>
    <row r="58" spans="1:11" ht="15.75">
      <c r="A58" s="4" t="s">
        <v>10</v>
      </c>
      <c r="B58" s="12" t="s">
        <v>78</v>
      </c>
      <c r="C58" s="58" t="s">
        <v>78</v>
      </c>
      <c r="D58" s="59"/>
      <c r="E58" s="59"/>
      <c r="F58" s="60"/>
      <c r="G58" s="29"/>
      <c r="H58" s="18"/>
      <c r="I58" s="18"/>
      <c r="K58" s="23"/>
    </row>
    <row r="59" spans="1:11" ht="15.75">
      <c r="A59" s="41"/>
      <c r="B59" s="40"/>
      <c r="C59" s="40"/>
      <c r="D59" s="31"/>
      <c r="E59" s="31"/>
      <c r="F59" s="31"/>
      <c r="G59" s="42"/>
      <c r="H59" s="43"/>
      <c r="I59" s="43"/>
      <c r="K59" s="44"/>
    </row>
    <row r="60" spans="1:11" ht="15.75">
      <c r="A60" s="30"/>
      <c r="B60" s="30"/>
      <c r="C60" s="30"/>
      <c r="D60" s="30"/>
      <c r="E60" s="27"/>
      <c r="F60" s="27"/>
      <c r="G60" s="31"/>
      <c r="H60" s="31"/>
      <c r="I60" s="31"/>
    </row>
    <row r="61" spans="1:11" ht="15.75" customHeight="1">
      <c r="A61" s="87" t="s">
        <v>119</v>
      </c>
      <c r="B61" s="87"/>
      <c r="C61" s="87"/>
      <c r="D61" s="87"/>
      <c r="E61" s="87"/>
      <c r="F61" s="87"/>
      <c r="G61" s="39"/>
      <c r="H61" s="85" t="s">
        <v>121</v>
      </c>
      <c r="I61" s="85"/>
    </row>
    <row r="62" spans="1:11" ht="15.75" customHeight="1">
      <c r="A62" s="25"/>
      <c r="B62" s="25"/>
      <c r="C62" s="25"/>
      <c r="D62" s="25"/>
      <c r="E62" s="25"/>
      <c r="F62" s="25"/>
      <c r="G62" s="39"/>
      <c r="H62" s="40"/>
      <c r="I62" s="40"/>
    </row>
    <row r="63" spans="1:11" s="9" customFormat="1" ht="18.75" customHeight="1">
      <c r="A63" s="51"/>
      <c r="B63" s="51"/>
      <c r="C63" s="51"/>
      <c r="D63" s="51"/>
      <c r="E63" s="51"/>
      <c r="F63" s="51"/>
      <c r="G63" s="32"/>
      <c r="H63" s="86"/>
      <c r="I63" s="86"/>
    </row>
    <row r="64" spans="1:11" s="9" customFormat="1" ht="17.25" customHeight="1">
      <c r="A64" s="51" t="s">
        <v>120</v>
      </c>
      <c r="B64" s="51"/>
      <c r="C64" s="51"/>
      <c r="D64" s="33"/>
      <c r="E64" s="33"/>
      <c r="F64" s="33"/>
      <c r="G64" s="33"/>
      <c r="H64" s="51" t="s">
        <v>122</v>
      </c>
      <c r="I64" s="51"/>
    </row>
    <row r="65" spans="1:11" s="9" customFormat="1" ht="15" customHeight="1">
      <c r="A65" s="54"/>
      <c r="B65" s="54"/>
      <c r="C65" s="54"/>
      <c r="D65" s="54"/>
      <c r="E65" s="54"/>
      <c r="F65" s="54"/>
      <c r="G65" s="34"/>
      <c r="H65" s="55"/>
      <c r="I65" s="55"/>
    </row>
    <row r="66" spans="1:11" s="9" customFormat="1" ht="12" customHeight="1">
      <c r="A66" s="56"/>
      <c r="B66" s="56"/>
      <c r="C66" s="56"/>
      <c r="D66" s="56"/>
      <c r="E66" s="56"/>
      <c r="F66" s="56"/>
      <c r="G66" s="35"/>
      <c r="H66" s="57"/>
      <c r="I66" s="57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</row>
    <row r="69" spans="1:11" ht="12.75" customHeight="1">
      <c r="A69" s="36"/>
      <c r="B69" s="36"/>
      <c r="C69" s="36"/>
      <c r="D69" s="36"/>
      <c r="E69" s="37"/>
      <c r="F69" s="36"/>
      <c r="G69" s="36"/>
      <c r="H69" s="38"/>
      <c r="I69" s="36"/>
      <c r="J69" s="20"/>
      <c r="K69" s="20"/>
    </row>
    <row r="70" spans="1:11" ht="15">
      <c r="A70" s="27"/>
      <c r="B70" s="27"/>
      <c r="C70" s="27"/>
      <c r="D70" s="27"/>
      <c r="E70" s="27"/>
      <c r="F70" s="27"/>
      <c r="G70" s="27"/>
      <c r="H70" s="27"/>
      <c r="I70" s="27"/>
    </row>
    <row r="71" spans="1:11" ht="15">
      <c r="A71" s="27"/>
      <c r="B71" s="27"/>
      <c r="C71" s="27"/>
      <c r="D71" s="27"/>
      <c r="E71" s="27"/>
      <c r="F71" s="27"/>
      <c r="G71" s="27"/>
      <c r="H71" s="27"/>
      <c r="I71" s="27"/>
    </row>
    <row r="72" spans="1:11" ht="15">
      <c r="A72" s="27"/>
      <c r="B72" s="27"/>
      <c r="C72" s="27"/>
      <c r="D72" s="27"/>
      <c r="E72" s="27"/>
      <c r="F72" s="27"/>
      <c r="G72" s="27"/>
      <c r="H72" s="27"/>
      <c r="I72" s="27"/>
    </row>
    <row r="73" spans="1:11" ht="15">
      <c r="A73" s="27"/>
      <c r="B73" s="27"/>
      <c r="C73" s="27"/>
      <c r="D73" s="27"/>
      <c r="E73" s="27"/>
      <c r="F73" s="27"/>
      <c r="G73" s="27"/>
      <c r="H73" s="27"/>
      <c r="I73" s="27"/>
    </row>
    <row r="74" spans="1:11" ht="15">
      <c r="A74" s="27"/>
      <c r="B74" s="27"/>
      <c r="C74" s="27"/>
      <c r="D74" s="27"/>
      <c r="E74" s="27"/>
      <c r="F74" s="27"/>
      <c r="G74" s="27"/>
      <c r="H74" s="27"/>
      <c r="I74" s="27"/>
    </row>
    <row r="75" spans="1:11" ht="15">
      <c r="A75" s="27"/>
      <c r="B75" s="27"/>
      <c r="C75" s="27"/>
      <c r="D75" s="27"/>
      <c r="E75" s="27"/>
      <c r="F75" s="27"/>
      <c r="G75" s="27"/>
      <c r="H75" s="27"/>
      <c r="I75" s="27"/>
    </row>
    <row r="76" spans="1:11" ht="15">
      <c r="A76" s="27"/>
      <c r="B76" s="27"/>
      <c r="C76" s="27"/>
      <c r="D76" s="27"/>
      <c r="E76" s="27"/>
      <c r="F76" s="27"/>
      <c r="G76" s="27"/>
      <c r="H76" s="27"/>
      <c r="I76" s="27"/>
    </row>
  </sheetData>
  <mergeCells count="64">
    <mergeCell ref="C34:F34"/>
    <mergeCell ref="C35:F35"/>
    <mergeCell ref="C36:F36"/>
    <mergeCell ref="H61:I61"/>
    <mergeCell ref="H63:I63"/>
    <mergeCell ref="A63:F63"/>
    <mergeCell ref="A61:F61"/>
    <mergeCell ref="C37:F37"/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A20:B20"/>
    <mergeCell ref="A65:F65"/>
    <mergeCell ref="H65:I65"/>
    <mergeCell ref="A66:F66"/>
    <mergeCell ref="H66:I66"/>
    <mergeCell ref="C51:F51"/>
    <mergeCell ref="C56:F56"/>
    <mergeCell ref="C57:F57"/>
    <mergeCell ref="C58:F58"/>
    <mergeCell ref="C29:F29"/>
    <mergeCell ref="C30:F30"/>
    <mergeCell ref="C40:F40"/>
    <mergeCell ref="C41:F41"/>
    <mergeCell ref="C31:F31"/>
    <mergeCell ref="C32:F32"/>
    <mergeCell ref="C33:F33"/>
    <mergeCell ref="C52:F52"/>
    <mergeCell ref="C53:F53"/>
    <mergeCell ref="A64:C64"/>
    <mergeCell ref="H64:I64"/>
    <mergeCell ref="C47:F4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2015-10-19T11:30:40Z</cp:lastPrinted>
  <dcterms:created xsi:type="dcterms:W3CDTF">1996-10-14T23:33:28Z</dcterms:created>
  <dcterms:modified xsi:type="dcterms:W3CDTF">2015-10-19T11:31:59Z</dcterms:modified>
</cp:coreProperties>
</file>