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5251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I22" i="4"/>
  <c r="I21" i="4"/>
  <c r="I46" i="4" s="1"/>
  <c r="I54" i="4" s="1"/>
  <c r="I56" i="4" s="1"/>
  <c r="I31" i="4"/>
  <c r="H54" i="4" l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<sst xmlns="http://schemas.openxmlformats.org/spreadsheetml/2006/main" count="156" uniqueCount="124">
  <si>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</si>
  <si>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</si>
  <si>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</si>
  <si>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</si>
  <si>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</si>
  <si>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</si>
  <si>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</si>
  <si>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</si>
  <si>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</si>
  <si>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</si>
  <si>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</si>
  <si>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</si>
  <si>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</si>
  <si>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</si>
  <si>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</si>
  <si>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</si>
  <si>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</si>
  <si>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</si>
  <si>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</si>
  <si>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</si>
  <si>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</si>
  <si>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</si>
  <si>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</si>
  <si>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</si>
  <si>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</si>
  <si>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</si>
  <si>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</si>
  <si>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</si>
  <si>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</si>
  <si>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</si>
  <si>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</si>
  <si>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</si>
  <si>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</si>
  <si>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</si>
  <si>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</si>
  <si>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</si>
  <si>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</si>
  <si>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</si>
  <si>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</si>
  <si>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</si>
  <si>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</si>
  <si>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</si>
  <si>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</si>
  <si>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</si>
  <si>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</si>
  <si>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</si>
  <si>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</si>
  <si>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</si>
  <si>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</si>
  <si>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</si>
  <si>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</si>
  <si>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</si>
  <si>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</si>
  <si>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</si>
  <si>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</si>
  <si>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</si>
  <si>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</si>
  <si>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</si>
  <si>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</si>
  <si>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</si>
  <si>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</si>
  <si>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</si>
  <si>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</si>
  <si>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</si>
  <si>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</si>
  <si>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</si>
  <si>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</si>
  <si>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</si>
  <si>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</si>
  <si>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</si>
  <si>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</si>
  <si>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</si>
  <si>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</si>
  <si>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</si>
  <si>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</si>
  <si>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</si>
  <si>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</si>
  <si>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</si>
  <si>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</si>
  <si>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</si>
  <si>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</si>
  <si>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</si>
  <si>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</si>
  <si>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</si>
  <si>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</si>
  <si>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</si>
  <si>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</si>
  <si>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</si>
  <si>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</si>
  <si>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</si>
  <si>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</si>
  <si>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</si>
  <si>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</si>
  <si>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</si>
  <si>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</si>
  <si>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</si>
  <si>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</si>
  <si>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</si>
  <si>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</si>
  <si>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</si>
  <si>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</si>
  <si>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</si>
  <si>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</si>
  <si>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</si>
  <si>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</si>
  <si>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</si>
  <si>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</si>
  <si>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</si>
  <si>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</si>
  <si>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</si>
  <si>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</si>
  <si>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</si>
  <si>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</si>
  <si>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</si>
  <si>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</si>
  <si>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Vilkaviškio raj. priešgaisrinė tarnyba</t>
  </si>
  <si>
    <t>PAGAL  2017.09.30 D. DUOMENIS</t>
  </si>
  <si>
    <t>Įstaigos kodas 188751072 Vilniaus g. 4-2 Vilkaviškis</t>
  </si>
  <si>
    <t xml:space="preserve">2017.10.10 Nr. FB-123    </t>
  </si>
  <si>
    <t xml:space="preserve">Pateikimo valiuta ir tikslumas: eurais </t>
  </si>
  <si>
    <t>Vyr. buhalterė</t>
  </si>
  <si>
    <t>Edita Girniuvienė</t>
  </si>
  <si>
    <t>Audronius Stroginis</t>
  </si>
  <si>
    <t>Viršininkas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</si>
</sst>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1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u/>
      <sz val="12"/>
      <name val="TimesNewRoman,Bold"/>
      <charset val="186"/>
    </font>
    <font>
      <sz val="12"/>
      <name val="TimesNewRoman,Bold"/>
      <charset val="186"/>
    </font>
    <font>
      <b/>
      <sz val="12"/>
      <name val="TimesNewRoman,Bold"/>
      <charset val="186"/>
    </font>
    <font>
      <i/>
      <sz val="12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2" fontId="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2" fontId="12" fillId="2" borderId="2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showGridLines="0" tabSelected="1" topLeftCell="A52" zoomScaleNormal="100" zoomScaleSheetLayoutView="100" workbookViewId="0">
      <selection activeCell="A61" sqref="A61:F6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8"/>
      <c r="H1" s="8"/>
    </row>
    <row r="2" spans="1:9" ht="15.75">
      <c r="D2" s="6"/>
      <c r="G2" s="7"/>
      <c r="H2" s="2"/>
      <c r="I2" s="2"/>
    </row>
    <row r="3" spans="1:9" ht="15.75">
      <c r="G3" s="7"/>
      <c r="H3" s="2"/>
      <c r="I3" s="2"/>
    </row>
    <row r="5" spans="1:9" ht="15.75">
      <c r="A5" s="72"/>
      <c r="B5" s="73"/>
      <c r="C5" s="73"/>
      <c r="D5" s="73"/>
      <c r="E5" s="73"/>
      <c r="F5" s="73"/>
      <c r="G5" s="73"/>
      <c r="H5" s="73"/>
      <c r="I5" s="73"/>
    </row>
    <row r="6" spans="1:9" ht="15.75">
      <c r="A6" s="74"/>
      <c r="B6" s="73"/>
      <c r="C6" s="73"/>
      <c r="D6" s="73"/>
      <c r="E6" s="73"/>
      <c r="F6" s="73"/>
      <c r="G6" s="73"/>
      <c r="H6" s="73"/>
      <c r="I6" s="73"/>
    </row>
    <row r="7" spans="1:9" ht="15.75">
      <c r="A7" s="75" t="s">
        <v>115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77"/>
      <c r="B8" s="70"/>
      <c r="C8" s="70"/>
      <c r="D8" s="70"/>
      <c r="E8" s="70"/>
      <c r="F8" s="70"/>
      <c r="G8" s="70"/>
      <c r="H8" s="70"/>
      <c r="I8" s="70"/>
    </row>
    <row r="9" spans="1:9" ht="15.75">
      <c r="A9" s="75" t="s">
        <v>117</v>
      </c>
      <c r="B9" s="76"/>
      <c r="C9" s="76"/>
      <c r="D9" s="76"/>
      <c r="E9" s="76"/>
      <c r="F9" s="76"/>
      <c r="G9" s="76"/>
      <c r="H9" s="76"/>
      <c r="I9" s="76"/>
    </row>
    <row r="10" spans="1:9" ht="15.75">
      <c r="A10" s="77"/>
      <c r="B10" s="70"/>
      <c r="C10" s="70"/>
      <c r="D10" s="70"/>
      <c r="E10" s="70"/>
      <c r="F10" s="70"/>
      <c r="G10" s="70"/>
      <c r="H10" s="70"/>
      <c r="I10" s="70"/>
    </row>
    <row r="11" spans="1:9" ht="15.75">
      <c r="A11" s="77"/>
      <c r="B11" s="70"/>
      <c r="C11" s="70"/>
      <c r="D11" s="70"/>
      <c r="E11" s="70"/>
      <c r="F11" s="70"/>
      <c r="G11" s="70"/>
      <c r="H11" s="70"/>
      <c r="I11" s="70"/>
    </row>
    <row r="12" spans="1:9" ht="15.75">
      <c r="A12" s="78"/>
      <c r="B12" s="70"/>
      <c r="C12" s="70"/>
      <c r="D12" s="70"/>
      <c r="E12" s="70"/>
      <c r="F12" s="70"/>
      <c r="G12" s="70"/>
      <c r="H12" s="70"/>
      <c r="I12" s="70"/>
    </row>
    <row r="13" spans="1:9" ht="15.75">
      <c r="A13" s="79" t="s">
        <v>0</v>
      </c>
      <c r="B13" s="80"/>
      <c r="C13" s="80"/>
      <c r="D13" s="80"/>
      <c r="E13" s="80"/>
      <c r="F13" s="80"/>
      <c r="G13" s="80"/>
      <c r="H13" s="80"/>
      <c r="I13" s="80"/>
    </row>
    <row r="14" spans="1:9" ht="15.75">
      <c r="A14" s="77"/>
      <c r="B14" s="70"/>
      <c r="C14" s="70"/>
      <c r="D14" s="70"/>
      <c r="E14" s="70"/>
      <c r="F14" s="70"/>
      <c r="G14" s="70"/>
      <c r="H14" s="70"/>
      <c r="I14" s="70"/>
    </row>
    <row r="15" spans="1:9" ht="15.75">
      <c r="A15" s="79" t="s">
        <v>116</v>
      </c>
      <c r="B15" s="80"/>
      <c r="C15" s="80"/>
      <c r="D15" s="80"/>
      <c r="E15" s="80"/>
      <c r="F15" s="80"/>
      <c r="G15" s="80"/>
      <c r="H15" s="80"/>
      <c r="I15" s="80"/>
    </row>
    <row r="16" spans="1:9" ht="9.75" customHeight="1">
      <c r="A16" s="17"/>
      <c r="B16" s="18"/>
      <c r="C16" s="18"/>
      <c r="D16" s="18"/>
      <c r="E16" s="18"/>
      <c r="F16" s="18"/>
      <c r="G16" s="18"/>
      <c r="H16" s="18"/>
      <c r="I16" s="18"/>
    </row>
    <row r="17" spans="1:11" ht="15.75">
      <c r="A17" s="82" t="s">
        <v>118</v>
      </c>
      <c r="B17" s="70"/>
      <c r="C17" s="70"/>
      <c r="D17" s="70"/>
      <c r="E17" s="70"/>
      <c r="F17" s="70"/>
      <c r="G17" s="70"/>
      <c r="H17" s="70"/>
      <c r="I17" s="70"/>
    </row>
    <row r="18" spans="1:11" ht="15.75">
      <c r="A18" s="77" t="s">
        <v>1</v>
      </c>
      <c r="B18" s="70"/>
      <c r="C18" s="70"/>
      <c r="D18" s="70"/>
      <c r="E18" s="70"/>
      <c r="F18" s="70"/>
      <c r="G18" s="70"/>
      <c r="H18" s="70"/>
      <c r="I18" s="70"/>
    </row>
    <row r="19" spans="1:11" s="4" customFormat="1" ht="15.75">
      <c r="A19" s="69" t="s">
        <v>119</v>
      </c>
      <c r="B19" s="70"/>
      <c r="C19" s="70"/>
      <c r="D19" s="70"/>
      <c r="E19" s="70"/>
      <c r="F19" s="70"/>
      <c r="G19" s="70"/>
      <c r="H19" s="70"/>
      <c r="I19" s="70"/>
    </row>
    <row r="20" spans="1:11" s="5" customFormat="1" ht="50.1" customHeight="1">
      <c r="A20" s="71" t="s">
        <v>2</v>
      </c>
      <c r="B20" s="71"/>
      <c r="C20" s="71" t="s">
        <v>3</v>
      </c>
      <c r="D20" s="46"/>
      <c r="E20" s="46"/>
      <c r="F20" s="46"/>
      <c r="G20" s="19" t="s">
        <v>34</v>
      </c>
      <c r="H20" s="19" t="s">
        <v>4</v>
      </c>
      <c r="I20" s="19" t="s">
        <v>5</v>
      </c>
      <c r="K20" s="3" t="s">
        <v>4</v>
      </c>
    </row>
    <row r="21" spans="1:11" ht="15.75">
      <c r="A21" s="20" t="s">
        <v>6</v>
      </c>
      <c r="B21" s="21" t="s">
        <v>7</v>
      </c>
      <c r="C21" s="49" t="s">
        <v>7</v>
      </c>
      <c r="D21" s="81"/>
      <c r="E21" s="81"/>
      <c r="F21" s="81"/>
      <c r="G21" s="22"/>
      <c r="H21" s="23">
        <f>SUM(H22,H27,H28)</f>
        <v>272453.74000000005</v>
      </c>
      <c r="I21" s="23">
        <f>SUM(I22,I27,I28)</f>
        <v>239815.81</v>
      </c>
      <c r="K21" s="9"/>
    </row>
    <row r="22" spans="1:11" ht="15.75">
      <c r="A22" s="24" t="s">
        <v>8</v>
      </c>
      <c r="B22" s="25" t="s">
        <v>9</v>
      </c>
      <c r="C22" s="47" t="s">
        <v>9</v>
      </c>
      <c r="D22" s="47"/>
      <c r="E22" s="47"/>
      <c r="F22" s="47"/>
      <c r="G22" s="26"/>
      <c r="H22" s="27">
        <f>SUM(H23:H26)</f>
        <v>272453.74000000005</v>
      </c>
      <c r="I22" s="27">
        <f>SUM(I23:I26)</f>
        <v>239815.81</v>
      </c>
      <c r="K22" s="10"/>
    </row>
    <row r="23" spans="1:11" ht="15.75">
      <c r="A23" s="24" t="s">
        <v>39</v>
      </c>
      <c r="B23" s="25" t="s">
        <v>40</v>
      </c>
      <c r="C23" s="47" t="s">
        <v>40</v>
      </c>
      <c r="D23" s="47"/>
      <c r="E23" s="47"/>
      <c r="F23" s="47"/>
      <c r="G23" s="26"/>
      <c r="H23" s="28">
        <v>264208.53000000003</v>
      </c>
      <c r="I23" s="28">
        <v>231245.97</v>
      </c>
      <c r="K23" s="12" t="s">
        <v>90</v>
      </c>
    </row>
    <row r="24" spans="1:11" ht="15.75">
      <c r="A24" s="24" t="s">
        <v>41</v>
      </c>
      <c r="B24" s="29" t="s">
        <v>42</v>
      </c>
      <c r="C24" s="46" t="s">
        <v>42</v>
      </c>
      <c r="D24" s="46"/>
      <c r="E24" s="46"/>
      <c r="F24" s="46"/>
      <c r="G24" s="26"/>
      <c r="H24" s="28">
        <v>7624.38</v>
      </c>
      <c r="I24" s="28">
        <v>7138.41</v>
      </c>
      <c r="K24" s="12" t="s">
        <v>91</v>
      </c>
    </row>
    <row r="25" spans="1:11" ht="15.75">
      <c r="A25" s="24" t="s">
        <v>43</v>
      </c>
      <c r="B25" s="25" t="s">
        <v>44</v>
      </c>
      <c r="C25" s="46" t="s">
        <v>44</v>
      </c>
      <c r="D25" s="46"/>
      <c r="E25" s="46"/>
      <c r="F25" s="46"/>
      <c r="G25" s="26"/>
      <c r="H25" s="28"/>
      <c r="I25" s="28"/>
      <c r="K25" s="12" t="s">
        <v>92</v>
      </c>
    </row>
    <row r="26" spans="1:11" ht="15.75">
      <c r="A26" s="24" t="s">
        <v>45</v>
      </c>
      <c r="B26" s="29" t="s">
        <v>46</v>
      </c>
      <c r="C26" s="46" t="s">
        <v>46</v>
      </c>
      <c r="D26" s="46"/>
      <c r="E26" s="46"/>
      <c r="F26" s="46"/>
      <c r="G26" s="26"/>
      <c r="H26" s="28">
        <v>620.83000000000004</v>
      </c>
      <c r="I26" s="28">
        <v>1431.43</v>
      </c>
      <c r="K26" s="12" t="s">
        <v>93</v>
      </c>
    </row>
    <row r="27" spans="1:11" ht="15.75">
      <c r="A27" s="24" t="s">
        <v>10</v>
      </c>
      <c r="B27" s="25" t="s">
        <v>11</v>
      </c>
      <c r="C27" s="46" t="s">
        <v>11</v>
      </c>
      <c r="D27" s="46"/>
      <c r="E27" s="46"/>
      <c r="F27" s="46"/>
      <c r="G27" s="26"/>
      <c r="H27" s="27"/>
      <c r="I27" s="30"/>
      <c r="K27" s="13"/>
    </row>
    <row r="28" spans="1:11" ht="15.75">
      <c r="A28" s="24" t="s">
        <v>12</v>
      </c>
      <c r="B28" s="25" t="s">
        <v>13</v>
      </c>
      <c r="C28" s="46" t="s">
        <v>13</v>
      </c>
      <c r="D28" s="46"/>
      <c r="E28" s="46"/>
      <c r="F28" s="46"/>
      <c r="G28" s="26"/>
      <c r="H28" s="27">
        <f>SUM(H29)+SUM(H30)</f>
        <v>0</v>
      </c>
      <c r="I28" s="27">
        <f>SUM(I29)+SUM(I30)</f>
        <v>0</v>
      </c>
      <c r="K28" s="13"/>
    </row>
    <row r="29" spans="1:11" ht="15.75">
      <c r="A29" s="24" t="s">
        <v>47</v>
      </c>
      <c r="B29" s="29" t="s">
        <v>14</v>
      </c>
      <c r="C29" s="46" t="s">
        <v>14</v>
      </c>
      <c r="D29" s="46"/>
      <c r="E29" s="46"/>
      <c r="F29" s="46"/>
      <c r="G29" s="26"/>
      <c r="H29" s="28"/>
      <c r="I29" s="28"/>
      <c r="K29" s="12" t="s">
        <v>94</v>
      </c>
    </row>
    <row r="30" spans="1:11" ht="15.75">
      <c r="A30" s="24" t="s">
        <v>48</v>
      </c>
      <c r="B30" s="29" t="s">
        <v>15</v>
      </c>
      <c r="C30" s="46" t="s">
        <v>15</v>
      </c>
      <c r="D30" s="46"/>
      <c r="E30" s="46"/>
      <c r="F30" s="46"/>
      <c r="G30" s="26"/>
      <c r="H30" s="28"/>
      <c r="I30" s="28"/>
      <c r="K30" s="12" t="s">
        <v>114</v>
      </c>
    </row>
    <row r="31" spans="1:11" ht="15.75">
      <c r="A31" s="20" t="s">
        <v>16</v>
      </c>
      <c r="B31" s="21" t="s">
        <v>17</v>
      </c>
      <c r="C31" s="49" t="s">
        <v>17</v>
      </c>
      <c r="D31" s="49"/>
      <c r="E31" s="49"/>
      <c r="F31" s="49"/>
      <c r="G31" s="22">
        <v>11</v>
      </c>
      <c r="H31" s="23">
        <f>SUM(H32:H45)</f>
        <v>272453.74</v>
      </c>
      <c r="I31" s="23">
        <f>SUM(I32:I45)</f>
        <v>239815.81</v>
      </c>
      <c r="K31" s="14"/>
    </row>
    <row r="32" spans="1:11" ht="15.75">
      <c r="A32" s="24" t="s">
        <v>8</v>
      </c>
      <c r="B32" s="25" t="s">
        <v>49</v>
      </c>
      <c r="C32" s="46" t="s">
        <v>89</v>
      </c>
      <c r="D32" s="48"/>
      <c r="E32" s="48"/>
      <c r="F32" s="48"/>
      <c r="G32" s="26"/>
      <c r="H32" s="28">
        <v>250602.91999999998</v>
      </c>
      <c r="I32" s="28">
        <v>216771.28</v>
      </c>
      <c r="K32" s="12" t="s">
        <v>95</v>
      </c>
    </row>
    <row r="33" spans="1:11" ht="15.75">
      <c r="A33" s="24" t="s">
        <v>10</v>
      </c>
      <c r="B33" s="25" t="s">
        <v>50</v>
      </c>
      <c r="C33" s="46" t="s">
        <v>79</v>
      </c>
      <c r="D33" s="48"/>
      <c r="E33" s="48"/>
      <c r="F33" s="48"/>
      <c r="G33" s="26"/>
      <c r="H33" s="28">
        <v>6191.03</v>
      </c>
      <c r="I33" s="28">
        <v>5136.42</v>
      </c>
      <c r="K33" s="12" t="s">
        <v>96</v>
      </c>
    </row>
    <row r="34" spans="1:11" ht="15.75">
      <c r="A34" s="24" t="s">
        <v>12</v>
      </c>
      <c r="B34" s="25" t="s">
        <v>51</v>
      </c>
      <c r="C34" s="46" t="s">
        <v>80</v>
      </c>
      <c r="D34" s="48"/>
      <c r="E34" s="48"/>
      <c r="F34" s="48"/>
      <c r="G34" s="26"/>
      <c r="H34" s="28">
        <v>4469.43</v>
      </c>
      <c r="I34" s="28">
        <v>4205.83</v>
      </c>
      <c r="K34" s="12" t="s">
        <v>97</v>
      </c>
    </row>
    <row r="35" spans="1:11" ht="15.75">
      <c r="A35" s="24" t="s">
        <v>20</v>
      </c>
      <c r="B35" s="25" t="s">
        <v>52</v>
      </c>
      <c r="C35" s="47" t="s">
        <v>81</v>
      </c>
      <c r="D35" s="48"/>
      <c r="E35" s="48"/>
      <c r="F35" s="48"/>
      <c r="G35" s="26"/>
      <c r="H35" s="28"/>
      <c r="I35" s="28"/>
      <c r="K35" s="12" t="s">
        <v>98</v>
      </c>
    </row>
    <row r="36" spans="1:11" ht="15.75">
      <c r="A36" s="24" t="s">
        <v>53</v>
      </c>
      <c r="B36" s="25" t="s">
        <v>54</v>
      </c>
      <c r="C36" s="47" t="s">
        <v>82</v>
      </c>
      <c r="D36" s="48"/>
      <c r="E36" s="48"/>
      <c r="F36" s="48"/>
      <c r="G36" s="26"/>
      <c r="H36" s="28">
        <v>6905.7500000000009</v>
      </c>
      <c r="I36" s="28">
        <v>5618.34</v>
      </c>
      <c r="K36" s="12" t="s">
        <v>99</v>
      </c>
    </row>
    <row r="37" spans="1:11" ht="15.75">
      <c r="A37" s="24" t="s">
        <v>55</v>
      </c>
      <c r="B37" s="25" t="s">
        <v>56</v>
      </c>
      <c r="C37" s="47" t="s">
        <v>83</v>
      </c>
      <c r="D37" s="48"/>
      <c r="E37" s="48"/>
      <c r="F37" s="48"/>
      <c r="G37" s="26"/>
      <c r="H37" s="28">
        <v>172.85</v>
      </c>
      <c r="I37" s="28">
        <v>1495</v>
      </c>
      <c r="K37" s="12" t="s">
        <v>100</v>
      </c>
    </row>
    <row r="38" spans="1:11" ht="15.75">
      <c r="A38" s="24" t="s">
        <v>57</v>
      </c>
      <c r="B38" s="25" t="s">
        <v>58</v>
      </c>
      <c r="C38" s="47" t="s">
        <v>84</v>
      </c>
      <c r="D38" s="48"/>
      <c r="E38" s="48"/>
      <c r="F38" s="48"/>
      <c r="G38" s="26"/>
      <c r="H38" s="28"/>
      <c r="I38" s="28"/>
      <c r="K38" s="12" t="s">
        <v>101</v>
      </c>
    </row>
    <row r="39" spans="1:11" ht="15.75">
      <c r="A39" s="24" t="s">
        <v>59</v>
      </c>
      <c r="B39" s="25" t="s">
        <v>18</v>
      </c>
      <c r="C39" s="46" t="s">
        <v>18</v>
      </c>
      <c r="D39" s="48"/>
      <c r="E39" s="48"/>
      <c r="F39" s="48"/>
      <c r="G39" s="26"/>
      <c r="H39" s="28"/>
      <c r="I39" s="28"/>
      <c r="K39" s="12" t="s">
        <v>102</v>
      </c>
    </row>
    <row r="40" spans="1:11" ht="15.75">
      <c r="A40" s="24" t="s">
        <v>60</v>
      </c>
      <c r="B40" s="25" t="s">
        <v>61</v>
      </c>
      <c r="C40" s="47" t="s">
        <v>61</v>
      </c>
      <c r="D40" s="48"/>
      <c r="E40" s="48"/>
      <c r="F40" s="48"/>
      <c r="G40" s="26"/>
      <c r="H40" s="28">
        <v>2582.86</v>
      </c>
      <c r="I40" s="28">
        <v>5563.42</v>
      </c>
      <c r="K40" s="12" t="s">
        <v>103</v>
      </c>
    </row>
    <row r="41" spans="1:11" ht="15.75" customHeight="1">
      <c r="A41" s="24" t="s">
        <v>62</v>
      </c>
      <c r="B41" s="25" t="s">
        <v>19</v>
      </c>
      <c r="C41" s="46" t="s">
        <v>35</v>
      </c>
      <c r="D41" s="46"/>
      <c r="E41" s="46"/>
      <c r="F41" s="46"/>
      <c r="G41" s="26"/>
      <c r="H41" s="28"/>
      <c r="I41" s="28"/>
      <c r="K41" s="12" t="s">
        <v>104</v>
      </c>
    </row>
    <row r="42" spans="1:11" ht="15.75" customHeight="1">
      <c r="A42" s="24" t="s">
        <v>63</v>
      </c>
      <c r="B42" s="25" t="s">
        <v>64</v>
      </c>
      <c r="C42" s="46" t="s">
        <v>85</v>
      </c>
      <c r="D42" s="48"/>
      <c r="E42" s="48"/>
      <c r="F42" s="48"/>
      <c r="G42" s="26"/>
      <c r="H42" s="28"/>
      <c r="I42" s="28"/>
      <c r="K42" s="12" t="s">
        <v>105</v>
      </c>
    </row>
    <row r="43" spans="1:11" ht="15.75">
      <c r="A43" s="24" t="s">
        <v>65</v>
      </c>
      <c r="B43" s="25" t="s">
        <v>66</v>
      </c>
      <c r="C43" s="46" t="s">
        <v>36</v>
      </c>
      <c r="D43" s="48"/>
      <c r="E43" s="48"/>
      <c r="F43" s="48"/>
      <c r="G43" s="26"/>
      <c r="H43" s="28"/>
      <c r="I43" s="28"/>
      <c r="K43" s="12" t="s">
        <v>106</v>
      </c>
    </row>
    <row r="44" spans="1:11" ht="15.75">
      <c r="A44" s="24" t="s">
        <v>67</v>
      </c>
      <c r="B44" s="25" t="s">
        <v>68</v>
      </c>
      <c r="C44" s="46" t="s">
        <v>86</v>
      </c>
      <c r="D44" s="48"/>
      <c r="E44" s="48"/>
      <c r="F44" s="48"/>
      <c r="G44" s="26"/>
      <c r="H44" s="28">
        <v>1253.6500000000001</v>
      </c>
      <c r="I44" s="28">
        <v>826.77</v>
      </c>
      <c r="K44" s="12" t="s">
        <v>107</v>
      </c>
    </row>
    <row r="45" spans="1:11" ht="15.75">
      <c r="A45" s="24" t="s">
        <v>69</v>
      </c>
      <c r="B45" s="25" t="s">
        <v>21</v>
      </c>
      <c r="C45" s="56" t="s">
        <v>37</v>
      </c>
      <c r="D45" s="57"/>
      <c r="E45" s="57"/>
      <c r="F45" s="58"/>
      <c r="G45" s="26"/>
      <c r="H45" s="28">
        <v>275.25</v>
      </c>
      <c r="I45" s="28">
        <v>198.75</v>
      </c>
      <c r="K45" s="12" t="s">
        <v>108</v>
      </c>
    </row>
    <row r="46" spans="1:11" ht="15.75">
      <c r="A46" s="21" t="s">
        <v>22</v>
      </c>
      <c r="B46" s="31" t="s">
        <v>23</v>
      </c>
      <c r="C46" s="53" t="s">
        <v>23</v>
      </c>
      <c r="D46" s="54"/>
      <c r="E46" s="54"/>
      <c r="F46" s="55"/>
      <c r="G46" s="22"/>
      <c r="H46" s="23">
        <f>H21-H31</f>
        <v>0</v>
      </c>
      <c r="I46" s="23">
        <f>I21-I31</f>
        <v>0</v>
      </c>
      <c r="K46" s="14"/>
    </row>
    <row r="47" spans="1:11" ht="15.75">
      <c r="A47" s="21" t="s">
        <v>24</v>
      </c>
      <c r="B47" s="21" t="s">
        <v>25</v>
      </c>
      <c r="C47" s="68" t="s">
        <v>25</v>
      </c>
      <c r="D47" s="54"/>
      <c r="E47" s="54"/>
      <c r="F47" s="55"/>
      <c r="G47" s="22"/>
      <c r="H47" s="23">
        <f>IF(TYPE(H48)=1,H48,0)-IF(TYPE(H49)=1,H49,0)-IF(TYPE(H50)=1,H50,0)</f>
        <v>0</v>
      </c>
      <c r="I47" s="23">
        <f>IF(TYPE(I48)=1,I48,0)-IF(TYPE(I49)=1,I49,0)-IF(TYPE(I50)=1,I50,0)</f>
        <v>0</v>
      </c>
      <c r="K47" s="14"/>
    </row>
    <row r="48" spans="1:11" ht="15.75">
      <c r="A48" s="29" t="s">
        <v>70</v>
      </c>
      <c r="B48" s="25" t="s">
        <v>71</v>
      </c>
      <c r="C48" s="56" t="s">
        <v>87</v>
      </c>
      <c r="D48" s="57"/>
      <c r="E48" s="57"/>
      <c r="F48" s="58"/>
      <c r="G48" s="26"/>
      <c r="H48" s="27"/>
      <c r="I48" s="28"/>
      <c r="K48" s="13"/>
    </row>
    <row r="49" spans="1:11" ht="15.75">
      <c r="A49" s="29" t="s">
        <v>10</v>
      </c>
      <c r="B49" s="25" t="s">
        <v>72</v>
      </c>
      <c r="C49" s="56" t="s">
        <v>72</v>
      </c>
      <c r="D49" s="57"/>
      <c r="E49" s="57"/>
      <c r="F49" s="58"/>
      <c r="G49" s="26"/>
      <c r="H49" s="28"/>
      <c r="I49" s="28"/>
      <c r="K49" s="12"/>
    </row>
    <row r="50" spans="1:11" ht="15.75">
      <c r="A50" s="29" t="s">
        <v>73</v>
      </c>
      <c r="B50" s="25" t="s">
        <v>74</v>
      </c>
      <c r="C50" s="56" t="s">
        <v>88</v>
      </c>
      <c r="D50" s="57"/>
      <c r="E50" s="57"/>
      <c r="F50" s="58"/>
      <c r="G50" s="26"/>
      <c r="H50" s="28"/>
      <c r="I50" s="28"/>
      <c r="K50" s="12" t="s">
        <v>109</v>
      </c>
    </row>
    <row r="51" spans="1:11" ht="15.75">
      <c r="A51" s="21" t="s">
        <v>26</v>
      </c>
      <c r="B51" s="31" t="s">
        <v>27</v>
      </c>
      <c r="C51" s="53" t="s">
        <v>27</v>
      </c>
      <c r="D51" s="54"/>
      <c r="E51" s="54"/>
      <c r="F51" s="55"/>
      <c r="G51" s="22"/>
      <c r="H51" s="28"/>
      <c r="I51" s="28"/>
      <c r="K51" s="12" t="s">
        <v>110</v>
      </c>
    </row>
    <row r="52" spans="1:11" ht="30" customHeight="1">
      <c r="A52" s="21" t="s">
        <v>28</v>
      </c>
      <c r="B52" s="31" t="s">
        <v>38</v>
      </c>
      <c r="C52" s="63" t="s">
        <v>38</v>
      </c>
      <c r="D52" s="64"/>
      <c r="E52" s="64"/>
      <c r="F52" s="65"/>
      <c r="G52" s="22"/>
      <c r="H52" s="28"/>
      <c r="I52" s="28"/>
      <c r="K52" s="12" t="s">
        <v>111</v>
      </c>
    </row>
    <row r="53" spans="1:11" ht="15.75">
      <c r="A53" s="21" t="s">
        <v>29</v>
      </c>
      <c r="B53" s="31" t="s">
        <v>75</v>
      </c>
      <c r="C53" s="53" t="s">
        <v>75</v>
      </c>
      <c r="D53" s="54"/>
      <c r="E53" s="54"/>
      <c r="F53" s="55"/>
      <c r="G53" s="22"/>
      <c r="H53" s="28"/>
      <c r="I53" s="28"/>
      <c r="K53" s="12" t="s">
        <v>112</v>
      </c>
    </row>
    <row r="54" spans="1:11" ht="30" customHeight="1">
      <c r="A54" s="21" t="s">
        <v>31</v>
      </c>
      <c r="B54" s="21" t="s">
        <v>30</v>
      </c>
      <c r="C54" s="67" t="s">
        <v>30</v>
      </c>
      <c r="D54" s="64"/>
      <c r="E54" s="64"/>
      <c r="F54" s="65"/>
      <c r="G54" s="22"/>
      <c r="H54" s="23">
        <f>SUM(H46,H47,H51,H52,H53)</f>
        <v>0</v>
      </c>
      <c r="I54" s="23">
        <f>SUM(I46,I47,I51,I52,I53)</f>
        <v>0</v>
      </c>
      <c r="K54" s="14"/>
    </row>
    <row r="55" spans="1:11" ht="15.75">
      <c r="A55" s="21" t="s">
        <v>8</v>
      </c>
      <c r="B55" s="21" t="s">
        <v>32</v>
      </c>
      <c r="C55" s="68" t="s">
        <v>32</v>
      </c>
      <c r="D55" s="54"/>
      <c r="E55" s="54"/>
      <c r="F55" s="55"/>
      <c r="G55" s="22"/>
      <c r="H55" s="28"/>
      <c r="I55" s="28"/>
      <c r="K55" s="12" t="s">
        <v>113</v>
      </c>
    </row>
    <row r="56" spans="1:11" ht="15.75">
      <c r="A56" s="21" t="s">
        <v>76</v>
      </c>
      <c r="B56" s="31" t="s">
        <v>33</v>
      </c>
      <c r="C56" s="53" t="s">
        <v>33</v>
      </c>
      <c r="D56" s="54"/>
      <c r="E56" s="54"/>
      <c r="F56" s="55"/>
      <c r="G56" s="22"/>
      <c r="H56" s="23">
        <f>SUM(H54,H55)</f>
        <v>0</v>
      </c>
      <c r="I56" s="23">
        <f>SUM(I54,I55)</f>
        <v>0</v>
      </c>
      <c r="K56" s="14"/>
    </row>
    <row r="57" spans="1:11" ht="15.75">
      <c r="A57" s="29" t="s">
        <v>8</v>
      </c>
      <c r="B57" s="25" t="s">
        <v>77</v>
      </c>
      <c r="C57" s="56" t="s">
        <v>77</v>
      </c>
      <c r="D57" s="57"/>
      <c r="E57" s="57"/>
      <c r="F57" s="58"/>
      <c r="G57" s="26"/>
      <c r="H57" s="27"/>
      <c r="I57" s="27"/>
      <c r="K57" s="13"/>
    </row>
    <row r="58" spans="1:11" ht="15.75">
      <c r="A58" s="29" t="s">
        <v>10</v>
      </c>
      <c r="B58" s="25" t="s">
        <v>78</v>
      </c>
      <c r="C58" s="56" t="s">
        <v>78</v>
      </c>
      <c r="D58" s="57"/>
      <c r="E58" s="57"/>
      <c r="F58" s="58"/>
      <c r="G58" s="26"/>
      <c r="H58" s="27"/>
      <c r="I58" s="27"/>
      <c r="K58" s="13"/>
    </row>
    <row r="59" spans="1:11" s="15" customFormat="1" ht="15.75">
      <c r="A59" s="32"/>
      <c r="B59" s="33"/>
      <c r="C59" s="33"/>
      <c r="D59" s="32"/>
      <c r="E59" s="32"/>
      <c r="F59" s="32"/>
      <c r="G59" s="34"/>
      <c r="H59" s="35"/>
      <c r="I59" s="35"/>
      <c r="K59" s="16"/>
    </row>
    <row r="60" spans="1:11" ht="15.75">
      <c r="A60" s="36"/>
      <c r="B60" s="36"/>
      <c r="C60" s="36"/>
      <c r="D60" s="36"/>
      <c r="E60" s="18"/>
      <c r="F60" s="18"/>
      <c r="G60" s="32"/>
      <c r="H60" s="32"/>
      <c r="I60" s="32"/>
    </row>
    <row r="61" spans="1:11" ht="15.75" customHeight="1">
      <c r="A61" s="62" t="s">
        <v>123</v>
      </c>
      <c r="B61" s="62"/>
      <c r="C61" s="62"/>
      <c r="D61" s="62"/>
      <c r="E61" s="62"/>
      <c r="F61" s="62"/>
      <c r="G61" s="37"/>
      <c r="H61" s="59" t="s">
        <v>122</v>
      </c>
      <c r="I61" s="59"/>
    </row>
    <row r="62" spans="1:11" s="4" customFormat="1" ht="18.75" customHeight="1">
      <c r="A62" s="61"/>
      <c r="B62" s="61"/>
      <c r="C62" s="61"/>
      <c r="D62" s="61"/>
      <c r="E62" s="61"/>
      <c r="F62" s="61"/>
      <c r="G62" s="38"/>
      <c r="H62" s="60"/>
      <c r="I62" s="60"/>
    </row>
    <row r="63" spans="1:11" s="4" customFormat="1" ht="10.5" customHeight="1">
      <c r="A63" s="39"/>
      <c r="B63" s="39"/>
      <c r="C63" s="39"/>
      <c r="D63" s="39"/>
      <c r="E63" s="39"/>
      <c r="F63" s="39"/>
      <c r="G63" s="39"/>
      <c r="H63" s="40"/>
      <c r="I63" s="40"/>
    </row>
    <row r="64" spans="1:11" s="4" customFormat="1" ht="15" customHeight="1">
      <c r="A64" s="66" t="s">
        <v>120</v>
      </c>
      <c r="B64" s="66"/>
      <c r="C64" s="66"/>
      <c r="D64" s="66"/>
      <c r="E64" s="66"/>
      <c r="F64" s="66"/>
      <c r="G64" s="41"/>
      <c r="H64" s="50" t="s">
        <v>121</v>
      </c>
      <c r="I64" s="50"/>
    </row>
    <row r="65" spans="1:11" s="4" customFormat="1" ht="12" customHeight="1">
      <c r="A65" s="51"/>
      <c r="B65" s="51"/>
      <c r="C65" s="51"/>
      <c r="D65" s="51"/>
      <c r="E65" s="51"/>
      <c r="F65" s="51"/>
      <c r="G65" s="42"/>
      <c r="H65" s="52"/>
      <c r="I65" s="52"/>
    </row>
    <row r="66" spans="1:11" ht="15.75">
      <c r="A66" s="18"/>
      <c r="B66" s="18"/>
      <c r="C66" s="18"/>
      <c r="D66" s="18"/>
      <c r="E66" s="18"/>
      <c r="F66" s="18"/>
      <c r="G66" s="32"/>
      <c r="H66" s="18"/>
      <c r="I66" s="18"/>
    </row>
    <row r="67" spans="1:11" ht="15.75">
      <c r="A67" s="18"/>
      <c r="B67" s="18"/>
      <c r="C67" s="18"/>
      <c r="D67" s="18"/>
      <c r="E67" s="18"/>
      <c r="F67" s="18"/>
      <c r="G67" s="18"/>
      <c r="H67" s="18"/>
      <c r="I67" s="18"/>
    </row>
    <row r="68" spans="1:11" ht="12.75" customHeight="1">
      <c r="A68" s="43"/>
      <c r="B68" s="43"/>
      <c r="C68" s="43"/>
      <c r="D68" s="43"/>
      <c r="E68" s="44"/>
      <c r="F68" s="43"/>
      <c r="G68" s="43"/>
      <c r="H68" s="45"/>
      <c r="I68" s="43"/>
      <c r="J68" s="11"/>
      <c r="K68" s="11"/>
    </row>
    <row r="69" spans="1:11" ht="15.75">
      <c r="A69" s="18"/>
      <c r="B69" s="18"/>
      <c r="C69" s="18"/>
      <c r="D69" s="18"/>
      <c r="E69" s="18"/>
      <c r="F69" s="18"/>
      <c r="G69" s="18"/>
      <c r="H69" s="18"/>
      <c r="I69" s="18"/>
    </row>
    <row r="70" spans="1:11" ht="15.75">
      <c r="A70" s="18"/>
      <c r="B70" s="18"/>
      <c r="C70" s="18"/>
      <c r="D70" s="18"/>
      <c r="E70" s="18"/>
      <c r="F70" s="18"/>
      <c r="G70" s="18"/>
      <c r="H70" s="18"/>
      <c r="I70" s="18"/>
    </row>
  </sheetData>
  <mergeCells count="62"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C42:F42"/>
    <mergeCell ref="C43:F43"/>
    <mergeCell ref="H64:I64"/>
    <mergeCell ref="A65:F65"/>
    <mergeCell ref="H65:I65"/>
    <mergeCell ref="C51:F51"/>
    <mergeCell ref="C56:F56"/>
    <mergeCell ref="C57:F57"/>
    <mergeCell ref="C58:F58"/>
    <mergeCell ref="H61:I61"/>
    <mergeCell ref="H62:I62"/>
    <mergeCell ref="A62:F62"/>
    <mergeCell ref="A61:F61"/>
    <mergeCell ref="C52:F52"/>
    <mergeCell ref="C53:F53"/>
    <mergeCell ref="A64:F64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6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editag</dc:creator>
  <cp:lastModifiedBy>editag</cp:lastModifiedBy>
  <cp:lastPrinted>2017-10-10T11:32:10Z</cp:lastPrinted>
  <dcterms:created xsi:type="dcterms:W3CDTF">1996-10-14T23:33:28Z</dcterms:created>
  <dcterms:modified xsi:type="dcterms:W3CDTF">2017-10-10T11:35:08Z</dcterms:modified>
</cp:coreProperties>
</file>